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jo\Desktop\"/>
    </mc:Choice>
  </mc:AlternateContent>
  <bookViews>
    <workbookView xWindow="0" yWindow="0" windowWidth="24180" windowHeight="1155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4" i="1"/>
  <c r="F31" i="1" s="1"/>
  <c r="F23" i="1"/>
  <c r="F27" i="1" l="1"/>
  <c r="F29" i="1" s="1"/>
</calcChain>
</file>

<file path=xl/sharedStrings.xml><?xml version="1.0" encoding="utf-8"?>
<sst xmlns="http://schemas.openxmlformats.org/spreadsheetml/2006/main" count="30" uniqueCount="30">
  <si>
    <t>Abschlussarbeit</t>
  </si>
  <si>
    <t>Modul</t>
  </si>
  <si>
    <t>Thema</t>
  </si>
  <si>
    <t>Tage</t>
  </si>
  <si>
    <t>Systemische Grundlagen</t>
  </si>
  <si>
    <t>Rechtliche Rahmenbedingungen:</t>
  </si>
  <si>
    <t>Entwicklungspsychologische Grundlagen und Bindungsverhalten</t>
  </si>
  <si>
    <t>Hilfe- und Erziehungsplanung</t>
  </si>
  <si>
    <t>Grenzsetzung, Konfrontation, De-Eskalation</t>
  </si>
  <si>
    <t>Grundlagen Sexualpädagogik</t>
  </si>
  <si>
    <t>Grundlagen konstruktiver Kommunikation</t>
  </si>
  <si>
    <t>Medienpädagogik</t>
  </si>
  <si>
    <t>Fallverstehen und Diagnostik im Rahmen der Jugendhilfe</t>
  </si>
  <si>
    <t>·         Aufsichtspflicht und Haftung</t>
  </si>
  <si>
    <t>·         Grundlagen Jugendhilferecht und Finanzierung</t>
  </si>
  <si>
    <t>2.1</t>
  </si>
  <si>
    <t>2.2</t>
  </si>
  <si>
    <t>Umfang Stunden</t>
  </si>
  <si>
    <t>Mitglied DWBO</t>
  </si>
  <si>
    <t>Auswahl</t>
  </si>
  <si>
    <t>Anzahl Seminartage</t>
  </si>
  <si>
    <t>Summe Stunden Seminare</t>
  </si>
  <si>
    <t>SUMME Stunden</t>
  </si>
  <si>
    <t>geforderte Stundenanzahl laut Auflage der Einrichtungsaufsicht</t>
  </si>
  <si>
    <t>Differenz zur Auflage</t>
  </si>
  <si>
    <t>Teilnahmegebühr</t>
  </si>
  <si>
    <t>Berechnungstool für QUASTE_Selection</t>
  </si>
  <si>
    <t>(Anzahl angeben)</t>
  </si>
  <si>
    <t>Gewünschte Module bitte X markieren:</t>
  </si>
  <si>
    <t>(ja = X; nein = leer lassen)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</si>
</sst>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2" formatCode="0.0_ ;[Red]\-0.0\ "/>
    <numFmt numFmtId="17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16" fontId="0" fillId="3" borderId="2" xfId="0" quotePrefix="1" applyNumberFormat="1" applyFill="1" applyBorder="1" applyAlignment="1">
      <alignment horizontal="center"/>
    </xf>
    <xf numFmtId="16" fontId="0" fillId="3" borderId="3" xfId="1" quotePrefix="1" applyNumberFormat="1" applyFont="1" applyFill="1" applyBorder="1" applyAlignment="1">
      <alignment horizontal="center" vertical="center"/>
    </xf>
    <xf numFmtId="16" fontId="0" fillId="3" borderId="4" xfId="1" quotePrefix="1" applyNumberFormat="1" applyFont="1" applyFill="1" applyBorder="1" applyAlignment="1">
      <alignment horizontal="center" vertical="center"/>
    </xf>
    <xf numFmtId="16" fontId="0" fillId="3" borderId="5" xfId="1" quotePrefix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2" xfId="0" applyFill="1" applyBorder="1"/>
    <xf numFmtId="172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2" fillId="5" borderId="6" xfId="0" applyFont="1" applyFill="1" applyBorder="1" applyAlignment="1">
      <alignment horizontal="right"/>
    </xf>
    <xf numFmtId="0" fontId="0" fillId="5" borderId="7" xfId="0" applyFill="1" applyBorder="1"/>
    <xf numFmtId="174" fontId="2" fillId="5" borderId="1" xfId="0" applyNumberFormat="1" applyFont="1" applyFill="1" applyBorder="1" applyAlignment="1">
      <alignment horizontal="center"/>
    </xf>
    <xf numFmtId="44" fontId="2" fillId="0" borderId="0" xfId="2" applyFont="1"/>
    <xf numFmtId="0" fontId="2" fillId="2" borderId="8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2" borderId="11" xfId="0" applyFill="1" applyBorder="1"/>
    <xf numFmtId="0" fontId="0" fillId="4" borderId="12" xfId="0" applyFill="1" applyBorder="1"/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3" fillId="0" borderId="0" xfId="0" applyFont="1"/>
    <xf numFmtId="0" fontId="2" fillId="0" borderId="6" xfId="0" applyFont="1" applyBorder="1" applyAlignment="1">
      <alignment horizontal="right"/>
    </xf>
    <xf numFmtId="0" fontId="0" fillId="0" borderId="7" xfId="0" applyBorder="1"/>
    <xf numFmtId="44" fontId="2" fillId="0" borderId="1" xfId="2" applyFont="1" applyBorder="1"/>
    <xf numFmtId="0" fontId="2" fillId="0" borderId="0" xfId="0" applyFont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4" fillId="0" borderId="0" xfId="0" applyFont="1"/>
  </cellXfs>
  <cellStyles count="3">
    <cellStyle name="Komma" xfId="1" builtinId="3"/>
    <cellStyle name="Standard" xfId="0" builtinId="0"/>
    <cellStyle name="Währung" xfId="2" builtinId="4"/>
  </cellStyles>
  <dxfs count="17"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F32"/>
  <sheetViews>
    <sheetView tabSelected="1" workbookViewId="0">
      <selection activeCell="B19" sqref="B19"/>
    </sheetView>
  </sheetViews>
  <sheetFormatPr baseColWidth="10" defaultRowHeight="15" x14ac:dyDescent="0.25"/>
  <cols>
    <col min="1" max="1" width="5.5703125" customWidth="1"/>
    <col min="3" max="3" width="7" bestFit="1" customWidth="1"/>
    <col min="4" max="4" width="59" bestFit="1" customWidth="1"/>
    <col min="5" max="5" width="16.7109375" bestFit="1" customWidth="1"/>
    <col min="6" max="7" width="15.85546875" bestFit="1" customWidth="1"/>
  </cols>
  <sheetData>
    <row r="1" spans="2:6" ht="18.75" x14ac:dyDescent="0.3">
      <c r="B1" s="35" t="s">
        <v>26</v>
      </c>
    </row>
    <row r="3" spans="2:6" x14ac:dyDescent="0.25">
      <c r="D3" s="3" t="s">
        <v>23</v>
      </c>
      <c r="E3" s="40"/>
      <c r="F3" s="46" t="s">
        <v>27</v>
      </c>
    </row>
    <row r="4" spans="2:6" x14ac:dyDescent="0.25">
      <c r="D4" s="3" t="s">
        <v>18</v>
      </c>
      <c r="E4" s="40"/>
      <c r="F4" s="46" t="s">
        <v>29</v>
      </c>
    </row>
    <row r="5" spans="2:6" x14ac:dyDescent="0.25">
      <c r="D5" s="39"/>
      <c r="E5" s="39"/>
    </row>
    <row r="6" spans="2:6" x14ac:dyDescent="0.25">
      <c r="B6" t="s">
        <v>28</v>
      </c>
    </row>
    <row r="7" spans="2:6" ht="15.75" thickBot="1" x14ac:dyDescent="0.3"/>
    <row r="8" spans="2:6" x14ac:dyDescent="0.25">
      <c r="B8" s="23" t="s">
        <v>19</v>
      </c>
      <c r="C8" s="24" t="s">
        <v>1</v>
      </c>
      <c r="D8" s="24" t="s">
        <v>2</v>
      </c>
      <c r="E8" s="24" t="s">
        <v>3</v>
      </c>
      <c r="F8" s="25" t="s">
        <v>17</v>
      </c>
    </row>
    <row r="9" spans="2:6" ht="3.75" customHeight="1" x14ac:dyDescent="0.25">
      <c r="B9" s="26"/>
      <c r="C9" s="16"/>
      <c r="D9" s="16"/>
      <c r="E9" s="16"/>
      <c r="F9" s="27"/>
    </row>
    <row r="10" spans="2:6" x14ac:dyDescent="0.25">
      <c r="B10" s="41"/>
      <c r="C10" s="4">
        <v>1</v>
      </c>
      <c r="D10" s="5" t="s">
        <v>4</v>
      </c>
      <c r="E10" s="4">
        <v>3</v>
      </c>
      <c r="F10" s="28">
        <v>22.5</v>
      </c>
    </row>
    <row r="11" spans="2:6" x14ac:dyDescent="0.25">
      <c r="B11" s="42"/>
      <c r="C11" s="7" t="s">
        <v>15</v>
      </c>
      <c r="D11" s="13" t="s">
        <v>5</v>
      </c>
      <c r="E11" s="10">
        <v>1</v>
      </c>
      <c r="F11" s="29">
        <v>7.5</v>
      </c>
    </row>
    <row r="12" spans="2:6" x14ac:dyDescent="0.25">
      <c r="B12" s="43"/>
      <c r="C12" s="8"/>
      <c r="D12" s="14" t="s">
        <v>13</v>
      </c>
      <c r="E12" s="11"/>
      <c r="F12" s="30"/>
    </row>
    <row r="13" spans="2:6" x14ac:dyDescent="0.25">
      <c r="B13" s="44"/>
      <c r="C13" s="9"/>
      <c r="D13" s="15" t="s">
        <v>14</v>
      </c>
      <c r="E13" s="12"/>
      <c r="F13" s="31"/>
    </row>
    <row r="14" spans="2:6" x14ac:dyDescent="0.25">
      <c r="B14" s="41"/>
      <c r="C14" s="6" t="s">
        <v>16</v>
      </c>
      <c r="D14" s="5" t="s">
        <v>6</v>
      </c>
      <c r="E14" s="4">
        <v>2</v>
      </c>
      <c r="F14" s="28">
        <v>15</v>
      </c>
    </row>
    <row r="15" spans="2:6" x14ac:dyDescent="0.25">
      <c r="B15" s="41"/>
      <c r="C15" s="4">
        <v>3</v>
      </c>
      <c r="D15" s="5" t="s">
        <v>7</v>
      </c>
      <c r="E15" s="4">
        <v>3</v>
      </c>
      <c r="F15" s="28">
        <v>22.5</v>
      </c>
    </row>
    <row r="16" spans="2:6" x14ac:dyDescent="0.25">
      <c r="B16" s="41"/>
      <c r="C16" s="4">
        <v>5</v>
      </c>
      <c r="D16" s="5" t="s">
        <v>8</v>
      </c>
      <c r="E16" s="4">
        <v>3</v>
      </c>
      <c r="F16" s="28">
        <v>22.5</v>
      </c>
    </row>
    <row r="17" spans="2:6" x14ac:dyDescent="0.25">
      <c r="B17" s="41"/>
      <c r="C17" s="4">
        <v>6</v>
      </c>
      <c r="D17" s="5" t="s">
        <v>9</v>
      </c>
      <c r="E17" s="4">
        <v>2</v>
      </c>
      <c r="F17" s="28">
        <v>15</v>
      </c>
    </row>
    <row r="18" spans="2:6" x14ac:dyDescent="0.25">
      <c r="B18" s="41"/>
      <c r="C18" s="4">
        <v>7</v>
      </c>
      <c r="D18" s="5" t="s">
        <v>10</v>
      </c>
      <c r="E18" s="4">
        <v>3</v>
      </c>
      <c r="F18" s="28">
        <v>22.5</v>
      </c>
    </row>
    <row r="19" spans="2:6" x14ac:dyDescent="0.25">
      <c r="B19" s="41"/>
      <c r="C19" s="4">
        <v>8</v>
      </c>
      <c r="D19" s="5" t="s">
        <v>11</v>
      </c>
      <c r="E19" s="4">
        <v>3</v>
      </c>
      <c r="F19" s="28">
        <v>22.5</v>
      </c>
    </row>
    <row r="20" spans="2:6" ht="15.75" thickBot="1" x14ac:dyDescent="0.3">
      <c r="B20" s="45"/>
      <c r="C20" s="32">
        <v>9</v>
      </c>
      <c r="D20" s="33" t="s">
        <v>12</v>
      </c>
      <c r="E20" s="32">
        <v>3</v>
      </c>
      <c r="F20" s="34">
        <v>22.5</v>
      </c>
    </row>
    <row r="23" spans="2:6" x14ac:dyDescent="0.25">
      <c r="D23" s="2" t="s">
        <v>21</v>
      </c>
      <c r="F23" s="1">
        <f>SUMIFS(F10:F20,B10:B20,"X")</f>
        <v>0</v>
      </c>
    </row>
    <row r="24" spans="2:6" x14ac:dyDescent="0.25">
      <c r="D24" s="2" t="s">
        <v>20</v>
      </c>
      <c r="E24" s="1">
        <f>SUMIFS(E10:E20,B10:B20,"x")</f>
        <v>0</v>
      </c>
    </row>
    <row r="25" spans="2:6" x14ac:dyDescent="0.25">
      <c r="D25" s="2" t="s">
        <v>0</v>
      </c>
      <c r="F25" s="18">
        <f>E3*0.25</f>
        <v>0</v>
      </c>
    </row>
    <row r="26" spans="2:6" ht="15.75" thickBot="1" x14ac:dyDescent="0.3"/>
    <row r="27" spans="2:6" ht="15.75" thickBot="1" x14ac:dyDescent="0.3">
      <c r="D27" s="19" t="s">
        <v>22</v>
      </c>
      <c r="E27" s="20"/>
      <c r="F27" s="21">
        <f>F23+F25</f>
        <v>0</v>
      </c>
    </row>
    <row r="29" spans="2:6" x14ac:dyDescent="0.25">
      <c r="D29" s="2" t="s">
        <v>24</v>
      </c>
      <c r="F29" s="17">
        <f>(E3-F27)*-1</f>
        <v>0</v>
      </c>
    </row>
    <row r="30" spans="2:6" ht="15.75" thickBot="1" x14ac:dyDescent="0.3"/>
    <row r="31" spans="2:6" ht="15.75" thickBot="1" x14ac:dyDescent="0.3">
      <c r="D31" s="36" t="s">
        <v>25</v>
      </c>
      <c r="E31" s="37"/>
      <c r="F31" s="38">
        <f>IF(E4="",E24*120,E24*100)</f>
        <v>0</v>
      </c>
    </row>
    <row r="32" spans="2:6" x14ac:dyDescent="0.25">
      <c r="D32" s="2"/>
      <c r="F32" s="22"/>
    </row>
  </sheetData>
  <sheetProtection sheet="1" objects="1" scenarios="1" selectLockedCells="1"/>
  <mergeCells count="4">
    <mergeCell ref="C11:C13"/>
    <mergeCell ref="E11:E13"/>
    <mergeCell ref="F11:F13"/>
    <mergeCell ref="B11:B13"/>
  </mergeCells>
  <conditionalFormatting sqref="C10">
    <cfRule type="expression" dxfId="16" priority="19">
      <formula>B10="X"</formula>
    </cfRule>
  </conditionalFormatting>
  <conditionalFormatting sqref="B10">
    <cfRule type="cellIs" dxfId="15" priority="17" operator="equal">
      <formula>"X"</formula>
    </cfRule>
  </conditionalFormatting>
  <conditionalFormatting sqref="D10:E10">
    <cfRule type="expression" dxfId="14" priority="16">
      <formula>$B$10="X"</formula>
    </cfRule>
  </conditionalFormatting>
  <conditionalFormatting sqref="F10">
    <cfRule type="expression" dxfId="13" priority="15">
      <formula>$B$10="X"</formula>
    </cfRule>
  </conditionalFormatting>
  <conditionalFormatting sqref="B11">
    <cfRule type="cellIs" dxfId="12" priority="13" operator="equal">
      <formula>"x"</formula>
    </cfRule>
  </conditionalFormatting>
  <conditionalFormatting sqref="B14:B20">
    <cfRule type="cellIs" dxfId="11" priority="12" operator="equal">
      <formula>"x"</formula>
    </cfRule>
  </conditionalFormatting>
  <conditionalFormatting sqref="C11:F11">
    <cfRule type="expression" dxfId="10" priority="11">
      <formula>$B$11="X"</formula>
    </cfRule>
  </conditionalFormatting>
  <conditionalFormatting sqref="D12:D13">
    <cfRule type="expression" dxfId="9" priority="10">
      <formula>$B$11="X"</formula>
    </cfRule>
  </conditionalFormatting>
  <conditionalFormatting sqref="F29">
    <cfRule type="cellIs" dxfId="8" priority="9" operator="greaterThan">
      <formula>0</formula>
    </cfRule>
  </conditionalFormatting>
  <conditionalFormatting sqref="F27">
    <cfRule type="cellIs" dxfId="7" priority="8" operator="lessThan">
      <formula>$E$3</formula>
    </cfRule>
  </conditionalFormatting>
  <conditionalFormatting sqref="C14:F14">
    <cfRule type="expression" dxfId="6" priority="7">
      <formula>$B$14="X"</formula>
    </cfRule>
  </conditionalFormatting>
  <conditionalFormatting sqref="C15:F15">
    <cfRule type="expression" dxfId="5" priority="6">
      <formula>$B$15="X"</formula>
    </cfRule>
  </conditionalFormatting>
  <conditionalFormatting sqref="C16:F16">
    <cfRule type="expression" dxfId="4" priority="5">
      <formula>$B$16="X"</formula>
    </cfRule>
  </conditionalFormatting>
  <conditionalFormatting sqref="C17:F17">
    <cfRule type="expression" dxfId="3" priority="4">
      <formula>$B$17="X"</formula>
    </cfRule>
  </conditionalFormatting>
  <conditionalFormatting sqref="C18:F18">
    <cfRule type="expression" dxfId="2" priority="3">
      <formula>$B$18="X"</formula>
    </cfRule>
  </conditionalFormatting>
  <conditionalFormatting sqref="C19:F19">
    <cfRule type="expression" dxfId="1" priority="2">
      <formula>$B$19="X"</formula>
    </cfRule>
  </conditionalFormatting>
  <conditionalFormatting sqref="C20:F20">
    <cfRule type="expression" dxfId="0" priority="1">
      <formula>$B$20="X"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Decker</dc:creator>
  <cp:lastModifiedBy>Joachim Decker</cp:lastModifiedBy>
  <dcterms:created xsi:type="dcterms:W3CDTF">2023-12-21T10:26:24Z</dcterms:created>
  <dcterms:modified xsi:type="dcterms:W3CDTF">2023-12-21T12:43:22Z</dcterms:modified>
</cp:coreProperties>
</file>